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5. Июнь\НЕМСП_НР_ VMware vSphere 7\Документация\"/>
    </mc:Choice>
  </mc:AlternateContent>
  <xr:revisionPtr revIDLastSave="0" documentId="13_ncr:1_{F2E1AB89-F001-49BF-B440-2D056D1584FD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1'!$A$1:$H$15</definedName>
  </definedNames>
  <calcPr calcId="191029"/>
</workbook>
</file>

<file path=xl/calcChain.xml><?xml version="1.0" encoding="utf-8"?>
<calcChain xmlns="http://schemas.openxmlformats.org/spreadsheetml/2006/main">
  <c r="G8" i="1" l="1"/>
  <c r="G9" i="1" l="1"/>
  <c r="G10" i="1" s="1"/>
  <c r="G11" i="1" s="1"/>
  <c r="B12" i="1" l="1"/>
</calcChain>
</file>

<file path=xl/sharedStrings.xml><?xml version="1.0" encoding="utf-8"?>
<sst xmlns="http://schemas.openxmlformats.org/spreadsheetml/2006/main" count="23" uniqueCount="22">
  <si>
    <t>№ п.п</t>
  </si>
  <si>
    <t>Наименование оборудования</t>
  </si>
  <si>
    <t>Код, артикул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</si>
  <si>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</si>
  <si>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</si>
  <si>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</si>
  <si>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</si>
  <si>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</si>
  <si>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</si>
  <si>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 xml:space="preserve">Спецификация </t>
  </si>
  <si>
    <t>В т.ч. НДС 20%</t>
  </si>
  <si>
    <t>Срок поставки сертификатов: не позднее 10 календарных дней с даты подписания договора.</t>
  </si>
  <si>
    <t>Руководитель группы отдела технической инфраструктуры ИТ Хасанов Марат Рашитович., тел. +7 (347) 221-56-40</t>
  </si>
  <si>
    <t>Доставка в электронной форме  Контактное лицо: Руководитель группы ОТИИТ Хасанов Марат Рашитович  
т. 8-347-221-56-40</t>
  </si>
  <si>
    <t>Цена за единицу измерения с НДС 20 %, рубли РФ</t>
  </si>
  <si>
    <t>Сумма с  НДС 20 %, рубли РФ</t>
  </si>
  <si>
    <t>Production Support/Subscription VMware vCenter Server 7 Standard for vSphere 7 (Per Instance) for 1 year, сертификат на техническую поддержку</t>
  </si>
  <si>
    <t>VCS7-STD-P-SSS-C</t>
  </si>
  <si>
    <t>VS7-EPL-P-SSS-C</t>
  </si>
  <si>
    <t>Production Support/Subscription VMware vSphere 7 Enterprise Plus for 1 processor for 1 year, сертификат на техническую поддержку. Account number 111900742</t>
  </si>
  <si>
    <t>едница измерения</t>
  </si>
  <si>
    <t>Условная 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</si>
</sst>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12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 shrinkToFi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16"/>
  <sheetViews>
    <sheetView tabSelected="1" zoomScale="70" zoomScaleNormal="70" workbookViewId="0">
      <selection activeCell="H1" sqref="H1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9.140625" style="2"/>
    <col min="5" max="5" width="10.140625" style="3"/>
    <col min="6" max="6" width="27.28515625" style="3"/>
    <col min="7" max="7" width="23.42578125" style="3"/>
    <col min="8" max="8" width="36.7109375" style="4"/>
    <col min="9" max="9" width="16.85546875" style="5"/>
    <col min="10" max="10" width="18" style="5" bestFit="1" customWidth="1"/>
    <col min="11" max="11" width="16.42578125" style="5" bestFit="1" customWidth="1"/>
    <col min="12" max="19" width="9.140625" style="5"/>
    <col min="20" max="1026" width="9.140625" style="6"/>
  </cols>
  <sheetData>
    <row r="1" spans="1:1025" s="12" customFormat="1" ht="18.75" x14ac:dyDescent="0.3">
      <c r="A1" s="7"/>
      <c r="B1" s="2"/>
      <c r="C1" s="2"/>
      <c r="D1" s="2"/>
      <c r="E1" s="8"/>
      <c r="F1" s="9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025" ht="15" customHeight="1" x14ac:dyDescent="0.3">
      <c r="A2" s="7"/>
      <c r="B2"/>
      <c r="C2"/>
      <c r="D2"/>
      <c r="E2" s="8"/>
      <c r="F2" s="9"/>
      <c r="G2" s="9"/>
      <c r="H2" s="1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22.5" customHeight="1" x14ac:dyDescent="0.3">
      <c r="A3" s="7"/>
      <c r="B3" s="50" t="s">
        <v>9</v>
      </c>
      <c r="C3" s="50"/>
      <c r="D3" s="50"/>
      <c r="E3" s="50"/>
      <c r="F3" s="14"/>
      <c r="G3"/>
      <c r="H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7.25" customHeight="1" thickBot="1" x14ac:dyDescent="0.35">
      <c r="A4" s="15"/>
      <c r="B4" s="16"/>
      <c r="C4" s="16"/>
      <c r="D4" s="16"/>
      <c r="E4" s="17"/>
      <c r="F4" s="18"/>
      <c r="G4" s="18"/>
      <c r="H4" s="19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s="21" customFormat="1" ht="54.75" customHeight="1" thickBot="1" x14ac:dyDescent="0.3">
      <c r="A5" s="51" t="s">
        <v>0</v>
      </c>
      <c r="B5" s="52" t="s">
        <v>1</v>
      </c>
      <c r="C5" s="53" t="s">
        <v>2</v>
      </c>
      <c r="D5" s="61" t="s">
        <v>20</v>
      </c>
      <c r="E5" s="53" t="s">
        <v>3</v>
      </c>
      <c r="F5" s="54" t="s">
        <v>14</v>
      </c>
      <c r="G5" s="54" t="s">
        <v>15</v>
      </c>
      <c r="H5" s="54" t="s">
        <v>4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025" ht="42.75" customHeight="1" x14ac:dyDescent="0.25">
      <c r="A6" s="51"/>
      <c r="B6" s="52"/>
      <c r="C6" s="53"/>
      <c r="D6" s="62"/>
      <c r="E6" s="53"/>
      <c r="F6" s="54"/>
      <c r="G6" s="54"/>
      <c r="H6" s="54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s="27" customFormat="1" ht="24" customHeight="1" x14ac:dyDescent="0.25">
      <c r="A7" s="22">
        <v>1</v>
      </c>
      <c r="B7" s="23">
        <v>2</v>
      </c>
      <c r="C7" s="24">
        <v>4</v>
      </c>
      <c r="D7" s="24">
        <v>5</v>
      </c>
      <c r="E7" s="25">
        <v>6</v>
      </c>
      <c r="F7" s="25">
        <v>7</v>
      </c>
      <c r="G7" s="25">
        <v>8</v>
      </c>
      <c r="H7" s="25">
        <v>9</v>
      </c>
      <c r="I7" s="20"/>
      <c r="J7" s="20"/>
      <c r="K7" s="20"/>
      <c r="L7" s="26"/>
      <c r="M7" s="26"/>
      <c r="N7" s="26"/>
      <c r="O7" s="26"/>
      <c r="P7" s="26"/>
      <c r="Q7" s="26"/>
      <c r="R7" s="26"/>
      <c r="S7" s="26"/>
    </row>
    <row r="8" spans="1:1025" s="34" customFormat="1" ht="60.75" x14ac:dyDescent="0.25">
      <c r="A8" s="28">
        <v>1</v>
      </c>
      <c r="B8" s="29" t="s">
        <v>16</v>
      </c>
      <c r="C8" s="29" t="s">
        <v>17</v>
      </c>
      <c r="D8" s="63" t="s">
        <v>21</v>
      </c>
      <c r="E8" s="30">
        <v>1</v>
      </c>
      <c r="F8" s="31">
        <v>148224</v>
      </c>
      <c r="G8" s="32">
        <f>F8*E8</f>
        <v>148224</v>
      </c>
      <c r="H8" s="55" t="s">
        <v>13</v>
      </c>
      <c r="I8" s="20"/>
      <c r="J8" s="20"/>
      <c r="K8" s="20"/>
      <c r="L8" s="33"/>
      <c r="M8" s="33"/>
      <c r="N8" s="33"/>
      <c r="O8" s="33"/>
      <c r="P8" s="33"/>
      <c r="Q8" s="33"/>
      <c r="R8" s="33"/>
      <c r="S8" s="33"/>
    </row>
    <row r="9" spans="1:1025" ht="60.75" x14ac:dyDescent="0.25">
      <c r="A9" s="28">
        <v>2</v>
      </c>
      <c r="B9" s="29" t="s">
        <v>19</v>
      </c>
      <c r="C9" s="29" t="s">
        <v>18</v>
      </c>
      <c r="D9" s="63" t="s">
        <v>21</v>
      </c>
      <c r="E9" s="30">
        <v>64</v>
      </c>
      <c r="F9" s="31">
        <v>86304</v>
      </c>
      <c r="G9" s="32">
        <f t="shared" ref="G9" si="0">F9*E9</f>
        <v>5523456</v>
      </c>
      <c r="H9" s="55"/>
      <c r="I9" s="20"/>
      <c r="J9" s="20"/>
      <c r="K9" s="20"/>
      <c r="L9" s="33"/>
      <c r="M9" s="33"/>
      <c r="N9" s="33"/>
      <c r="O9" s="33"/>
      <c r="P9" s="33"/>
      <c r="Q9" s="33"/>
      <c r="R9" s="33"/>
      <c r="S9" s="33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ht="24.6" customHeight="1" x14ac:dyDescent="0.25">
      <c r="A10" s="56"/>
      <c r="B10" s="56"/>
      <c r="C10" s="56"/>
      <c r="D10" s="56"/>
      <c r="E10" s="56"/>
      <c r="F10" s="35" t="s">
        <v>5</v>
      </c>
      <c r="G10" s="32">
        <f>SUM(G8:G9)</f>
        <v>5671680</v>
      </c>
      <c r="H10" s="55"/>
      <c r="I10" s="48"/>
      <c r="J10" s="20"/>
      <c r="K10" s="20"/>
      <c r="L10" s="33"/>
      <c r="M10" s="33"/>
      <c r="N10" s="33"/>
      <c r="O10" s="33"/>
      <c r="P10" s="33"/>
      <c r="Q10" s="33"/>
      <c r="R10" s="33"/>
      <c r="S10" s="33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5" ht="24.6" customHeight="1" x14ac:dyDescent="0.25">
      <c r="A11" s="56"/>
      <c r="B11" s="56"/>
      <c r="C11" s="56"/>
      <c r="D11" s="56"/>
      <c r="E11" s="56"/>
      <c r="F11" s="35" t="s">
        <v>10</v>
      </c>
      <c r="G11" s="32">
        <f>G10/6</f>
        <v>945280</v>
      </c>
      <c r="H11" s="55"/>
      <c r="I11" s="47"/>
      <c r="J11" s="20"/>
      <c r="K11" s="20"/>
      <c r="L11" s="33"/>
      <c r="M11" s="33"/>
      <c r="N11" s="33"/>
      <c r="O11" s="33"/>
      <c r="P11" s="33"/>
      <c r="Q11" s="33"/>
      <c r="R11" s="33"/>
      <c r="S11" s="33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s="38" customFormat="1" ht="25.5" customHeight="1" x14ac:dyDescent="0.25">
      <c r="A12" s="36"/>
      <c r="B12" s="59" t="str">
        <f>"Предельная стоимость лота составляет "&amp;FIXED(G10,2)&amp;"  рублей, в том числе НДС 20% "&amp;FIXED(G11,2)&amp;" руб."</f>
        <v>Предельная стоимость лота составляет 5 671 680,00  рублей, в том числе НДС 20% 945 280,00 руб.</v>
      </c>
      <c r="C12" s="59"/>
      <c r="D12" s="59"/>
      <c r="E12" s="59"/>
      <c r="F12" s="59"/>
      <c r="G12" s="59"/>
      <c r="H12" s="59"/>
      <c r="I12" s="20"/>
      <c r="J12" s="20"/>
      <c r="K12" s="20"/>
      <c r="L12" s="37"/>
      <c r="M12" s="37"/>
      <c r="N12" s="37"/>
      <c r="O12" s="37"/>
      <c r="P12" s="37"/>
      <c r="Q12" s="37"/>
      <c r="R12" s="37"/>
      <c r="S12" s="37"/>
    </row>
    <row r="13" spans="1:1025" ht="21" customHeight="1" x14ac:dyDescent="0.2">
      <c r="A13" s="36"/>
      <c r="B13" s="59" t="s">
        <v>11</v>
      </c>
      <c r="C13" s="59"/>
      <c r="D13" s="49"/>
      <c r="E13" s="39"/>
      <c r="F13" s="40"/>
      <c r="G13" s="40"/>
      <c r="H13" s="41"/>
      <c r="I13" s="42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19.5" customHeight="1" x14ac:dyDescent="0.2">
      <c r="A14" s="36"/>
      <c r="B14" s="43"/>
      <c r="C14" s="43"/>
      <c r="D14" s="43"/>
      <c r="E14" s="39"/>
      <c r="F14" s="40"/>
      <c r="G14" s="40"/>
      <c r="H14" s="41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s="46" customFormat="1" ht="43.5" customHeight="1" x14ac:dyDescent="0.2">
      <c r="A15" s="57" t="s">
        <v>6</v>
      </c>
      <c r="B15" s="57"/>
      <c r="C15" s="60" t="s">
        <v>8</v>
      </c>
      <c r="D15" s="60"/>
      <c r="E15" s="60"/>
      <c r="F15" s="60"/>
      <c r="G15" s="60"/>
      <c r="H15" s="60"/>
      <c r="I15" s="44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025" ht="32.25" customHeight="1" x14ac:dyDescent="0.2">
      <c r="A16" s="57" t="s">
        <v>7</v>
      </c>
      <c r="B16" s="57"/>
      <c r="C16" s="58" t="s">
        <v>12</v>
      </c>
      <c r="D16" s="58"/>
      <c r="E16" s="58"/>
      <c r="F16" s="58"/>
      <c r="G16" s="58"/>
      <c r="H16" s="58"/>
    </row>
  </sheetData>
  <mergeCells count="18">
    <mergeCell ref="A16:B16"/>
    <mergeCell ref="C16:H16"/>
    <mergeCell ref="B12:H12"/>
    <mergeCell ref="B13:C13"/>
    <mergeCell ref="A15:B15"/>
    <mergeCell ref="C15:H15"/>
    <mergeCell ref="F5:F6"/>
    <mergeCell ref="G5:G6"/>
    <mergeCell ref="H5:H6"/>
    <mergeCell ref="H8:H11"/>
    <mergeCell ref="A10:E10"/>
    <mergeCell ref="A11:E11"/>
    <mergeCell ref="D5:D6"/>
    <mergeCell ref="B3:E3"/>
    <mergeCell ref="A5:A6"/>
    <mergeCell ref="B5:B6"/>
    <mergeCell ref="C5:C6"/>
    <mergeCell ref="E5:E6"/>
  </mergeCells>
  <pageMargins left="0.78749999999999998" right="0.39374999999999999" top="0.78749999999999998" bottom="0.39374999999999999" header="0.51180555555555496" footer="0.51180555555555496"/>
  <pageSetup paperSize="9" scale="54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2021-05-25T05:02:27Z</cp:lastPrinted>
  <dcterms:created xsi:type="dcterms:W3CDTF">2011-10-27T10:58:53Z</dcterms:created>
  <dcterms:modified xsi:type="dcterms:W3CDTF">2021-05-25T05:02:28Z</dcterms:modified>
  <dc:language>ru-RU</dc:language>
</cp:coreProperties>
</file>